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D20" i="1"/>
  <c r="D21" i="1" s="1"/>
  <c r="D22" i="1" s="1"/>
  <c r="D30" i="1" s="1"/>
  <c r="C41" i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<sst xmlns="http://schemas.openxmlformats.org/spreadsheetml/2006/main" count="62" uniqueCount="43">
  <si>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</si>
  <si>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</si>
  <si>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</si>
  <si>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</si>
  <si>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</si>
  <si>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</si>
  <si>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</si>
  <si>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</si>
  <si>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</si>
  <si>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</si>
  <si>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</si>
  <si>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</si>
  <si>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</si>
  <si>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</si>
  <si>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</si>
  <si>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</si>
  <si>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</si>
  <si>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</si>
  <si>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</si>
  <si>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</si>
  <si>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</si>
  <si>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</si>
  <si>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</si>
  <si>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</si>
  <si>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</si>
  <si>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</si>
  <si>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</si>
  <si>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</si>
  <si>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</si>
  <si>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</si>
  <si>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</si>
  <si>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</si>
  <si>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</si>
  <si>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</si>
  <si>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</si>
  <si>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</si>
  <si>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</si>
  <si>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</si>
  <si>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</si>
  <si>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</si>
  <si>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</si>
  <si>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</si>
  <si>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MANUEL DOBLADO, GTO.
Balance Presupuestario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</si>
</sst>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151489041</v>
      </c>
      <c r="D7" s="8">
        <f t="shared" ref="D7:E7" si="0">SUM(D8:D10)</f>
        <v>194317011.22999999</v>
      </c>
      <c r="E7" s="8">
        <f t="shared" si="0"/>
        <v>194317011.22999999</v>
      </c>
    </row>
    <row r="8" spans="1:6" x14ac:dyDescent="0.2">
      <c r="A8" s="6"/>
      <c r="B8" s="9" t="s">
        <v>5</v>
      </c>
      <c r="C8" s="10">
        <v>78439808</v>
      </c>
      <c r="D8" s="10">
        <v>88452801.159999996</v>
      </c>
      <c r="E8" s="10">
        <v>88452801.159999996</v>
      </c>
    </row>
    <row r="9" spans="1:6" x14ac:dyDescent="0.2">
      <c r="A9" s="6"/>
      <c r="B9" s="9" t="s">
        <v>6</v>
      </c>
      <c r="C9" s="10">
        <v>73049233</v>
      </c>
      <c r="D9" s="10">
        <v>105864210.06999999</v>
      </c>
      <c r="E9" s="10">
        <v>105864210.06999999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151489041</v>
      </c>
      <c r="D12" s="8">
        <f t="shared" ref="D12:E12" si="1">SUM(D13:D14)</f>
        <v>229612261.13</v>
      </c>
      <c r="E12" s="8">
        <f t="shared" si="1"/>
        <v>218867289.18000001</v>
      </c>
      <c r="F12" s="24"/>
    </row>
    <row r="13" spans="1:6" x14ac:dyDescent="0.2">
      <c r="A13" s="6"/>
      <c r="B13" s="9" t="s">
        <v>9</v>
      </c>
      <c r="C13" s="10">
        <v>78439808</v>
      </c>
      <c r="D13" s="10">
        <v>102259332.56999999</v>
      </c>
      <c r="E13" s="10">
        <v>98111302.469999999</v>
      </c>
    </row>
    <row r="14" spans="1:6" x14ac:dyDescent="0.2">
      <c r="A14" s="6"/>
      <c r="B14" s="9" t="s">
        <v>10</v>
      </c>
      <c r="C14" s="10">
        <v>73049233</v>
      </c>
      <c r="D14" s="10">
        <v>127352928.56</v>
      </c>
      <c r="E14" s="10">
        <v>120755986.70999999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10800867.1</v>
      </c>
      <c r="E16" s="8">
        <f>SUM(E17:E18)</f>
        <v>10800867.1</v>
      </c>
      <c r="F16" s="24"/>
    </row>
    <row r="17" spans="1:5" x14ac:dyDescent="0.2">
      <c r="A17" s="6"/>
      <c r="B17" s="9" t="s">
        <v>12</v>
      </c>
      <c r="C17" s="12"/>
      <c r="D17" s="10">
        <v>10800867.1</v>
      </c>
      <c r="E17" s="10">
        <v>10800867.1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-24494382.800000004</v>
      </c>
      <c r="E20" s="8">
        <f>E7-E12+E16</f>
        <v>-13749410.850000018</v>
      </c>
    </row>
    <row r="21" spans="1:5" x14ac:dyDescent="0.2">
      <c r="A21" s="6"/>
      <c r="B21" s="7" t="s">
        <v>15</v>
      </c>
      <c r="C21" s="8">
        <f>C20-C41</f>
        <v>5400000</v>
      </c>
      <c r="D21" s="8">
        <f t="shared" ref="D21:E21" si="2">D20-D41</f>
        <v>-24494382.800000004</v>
      </c>
      <c r="E21" s="8">
        <f t="shared" si="2"/>
        <v>-13749410.850000018</v>
      </c>
    </row>
    <row r="22" spans="1:5" ht="22.5" x14ac:dyDescent="0.2">
      <c r="A22" s="6"/>
      <c r="B22" s="7" t="s">
        <v>16</v>
      </c>
      <c r="C22" s="8">
        <f>C21</f>
        <v>5400000</v>
      </c>
      <c r="D22" s="8">
        <f>D21-D16</f>
        <v>-35295249.900000006</v>
      </c>
      <c r="E22" s="8">
        <f>E21-E16</f>
        <v>-24550277.950000018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1901044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1901044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7301044</v>
      </c>
      <c r="D30" s="8">
        <f t="shared" ref="D30:E30" si="4">D22+D26</f>
        <v>-35295249.900000006</v>
      </c>
      <c r="E30" s="8">
        <f t="shared" si="4"/>
        <v>-24550277.950000018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5400000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5400000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-5400000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78439808</v>
      </c>
      <c r="D45" s="10">
        <v>88452801.159999996</v>
      </c>
      <c r="E45" s="10">
        <v>88452801.159999996</v>
      </c>
    </row>
    <row r="46" spans="1:5" x14ac:dyDescent="0.2">
      <c r="A46" s="6"/>
      <c r="B46" s="15" t="s">
        <v>34</v>
      </c>
      <c r="C46" s="10">
        <f>C47-C48</f>
        <v>-5400000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5400000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78439808</v>
      </c>
      <c r="D50" s="10">
        <v>102259332.56999999</v>
      </c>
      <c r="E50" s="10">
        <v>98111302.469999999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10800867.1</v>
      </c>
      <c r="E52" s="10">
        <v>10800867.1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-5400000</v>
      </c>
      <c r="D54" s="8">
        <f t="shared" ref="D54:E54" si="9">D45+D46-D50+D52</f>
        <v>-3005664.3099999968</v>
      </c>
      <c r="E54" s="8">
        <f t="shared" si="9"/>
        <v>1142365.7899999972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-3005664.3099999968</v>
      </c>
      <c r="E55" s="8">
        <f t="shared" si="10"/>
        <v>1142365.7899999972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73049233</v>
      </c>
      <c r="D59" s="10">
        <v>105864210.06999999</v>
      </c>
      <c r="E59" s="10">
        <v>105864210.06999999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73049233</v>
      </c>
      <c r="D64" s="10">
        <v>127352928.56</v>
      </c>
      <c r="E64" s="10">
        <v>120755986.70999999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-21488718.49000001</v>
      </c>
      <c r="E68" s="8">
        <f>E59+E60-E64-E66</f>
        <v>-14891776.640000001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-21488718.49000001</v>
      </c>
      <c r="E69" s="8">
        <f t="shared" si="12"/>
        <v>-14891776.640000001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2017-01-11T17:21:42Z</dcterms:created>
  <dcterms:modified xsi:type="dcterms:W3CDTF">2019-02-28T20:25:09Z</dcterms:modified>
</cp:coreProperties>
</file>